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EPORTES\000000 KIROLARABA\IREKIA-PORTAL DE TRANSPARENCIA\2026\"/>
    </mc:Choice>
  </mc:AlternateContent>
  <xr:revisionPtr revIDLastSave="0" documentId="13_ncr:1_{9FDB8D68-65BC-4D3D-B3CE-605264068015}" xr6:coauthVersionLast="47" xr6:coauthVersionMax="47" xr10:uidLastSave="{00000000-0000-0000-0000-000000000000}"/>
  <bookViews>
    <workbookView xWindow="19080" yWindow="-120" windowWidth="20730" windowHeight="11160" firstSheet="1" activeTab="2" xr2:uid="{B551B193-8665-48A5-9561-8D3D700B4356}"/>
  </bookViews>
  <sheets>
    <sheet name="Klubak-Clubes (A1)" sheetId="1" r:id="rId1"/>
    <sheet name="Kirolariak-Deportistas (A2)" sheetId="2" r:id="rId2"/>
    <sheet name="Etork kirolariak-Promesas (A3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2" l="1"/>
  <c r="C45" i="2"/>
  <c r="A27" i="3"/>
  <c r="C27" i="3"/>
  <c r="A41" i="1"/>
  <c r="B41" i="1"/>
</calcChain>
</file>

<file path=xl/sharedStrings.xml><?xml version="1.0" encoding="utf-8"?>
<sst xmlns="http://schemas.openxmlformats.org/spreadsheetml/2006/main" count="181" uniqueCount="108">
  <si>
    <t>Entitatearen izena/Razón social</t>
  </si>
  <si>
    <t>Zenbatekoa/Importe</t>
  </si>
  <si>
    <t>Sexua/Sexo</t>
  </si>
  <si>
    <t>Izena/Nombre</t>
  </si>
  <si>
    <t>LAURA BANKO SAN JUAN</t>
  </si>
  <si>
    <t>LEIRE GARAI GAINZARAIN</t>
  </si>
  <si>
    <t>MIREIA VIZUETE OLIVENZA</t>
  </si>
  <si>
    <t>AINHOA SANTAMARIA MARTIN</t>
  </si>
  <si>
    <t>UNAI BAIGORRI ALONSO</t>
  </si>
  <si>
    <t>KERMAN PEREZ DE HEREDIA ARBIGANO</t>
  </si>
  <si>
    <t>JAVIER CARASA LÁZARO</t>
  </si>
  <si>
    <t>SALMA SOLAUN CAMPOS</t>
  </si>
  <si>
    <t>IZARO MARTINEZ ESCAÑO</t>
  </si>
  <si>
    <t>IRATI BLANCO RAMIREZ</t>
  </si>
  <si>
    <t>LUIS FERNANDO DE LA IGLESIA UGARTE</t>
  </si>
  <si>
    <t>ARATZ ASTEASU MUGICA</t>
  </si>
  <si>
    <t>LUCIA HERNANDEZ DIEZ</t>
  </si>
  <si>
    <t>IZARO SAEZ DE IBARRA RUIZ DE ARBULO</t>
  </si>
  <si>
    <t>PEIO AÑARBE SIGÜENZA</t>
  </si>
  <si>
    <t>FRANCISCO JOSE PEULA CABELLO</t>
  </si>
  <si>
    <t>ROBERTO GALDOS OGUETA</t>
  </si>
  <si>
    <t>MALEN ACEDO VELEZ DE MENDIZABAL</t>
  </si>
  <si>
    <t>AURA CRISTINA QUINTANA HERRERA</t>
  </si>
  <si>
    <t>Emakumea/Mujer</t>
  </si>
  <si>
    <t>Gizona/Hombre</t>
  </si>
  <si>
    <t>ALAZNE BERTOLINI SÁNCHEZ</t>
  </si>
  <si>
    <t>GOI-MAILAKO KLUBENTZAKO LAGUNTZA 2025
AYUDA A CLUBES DE ALTO NIVEL 2025</t>
  </si>
  <si>
    <t>AGRUPACION DEPORTIVA TENIS MESA GASTEIZ</t>
  </si>
  <si>
    <t>CLUB DEPORTIVO BETI AURRERA</t>
  </si>
  <si>
    <t>CLUB DEPORTIVO GIMNASIA BETI-RITMICA</t>
  </si>
  <si>
    <t>LAUTADA URPOLO GASTEIZ IGERIKETA KIROL ELKARTEA</t>
  </si>
  <si>
    <t>ARITZA CLUB</t>
  </si>
  <si>
    <t>AEROBIC-BIRIBILDU CLUB DEPORTIVO GIMNASIA GASTEIZ</t>
  </si>
  <si>
    <t>BETI ARABA D13 CLUB DEPORTIVO</t>
  </si>
  <si>
    <t>CLUB DEPORTIVO ASPACE-ALAVA</t>
  </si>
  <si>
    <t>LAUDIOKO LAUTXIRRINKA KIROL KLUBA</t>
  </si>
  <si>
    <t>GAZTEDI RUGBY TALDEA</t>
  </si>
  <si>
    <t>CLUB DE TIRO OLIMPICO EMILIO ALAVA</t>
  </si>
  <si>
    <t>DIDA TRIKIDEAK KIROL KLUBA</t>
  </si>
  <si>
    <t>CLUB DEPORTIVO ZUZENAK</t>
  </si>
  <si>
    <t>CLUB DEPORTIVO PELOTAZALE DE GASTEIZ ERREKALEOR</t>
  </si>
  <si>
    <t>C. NATACION MENDITXO</t>
  </si>
  <si>
    <t>CLUB CICLISTA ZUYANO</t>
  </si>
  <si>
    <t>ASOCIACION A FAVOR DE PERSONAS CON DISCAPACIDAD INTELECTUAL DE</t>
  </si>
  <si>
    <t>C. D. SAN IGNACIO</t>
  </si>
  <si>
    <t>CLUB DEPORTIVO CORAZONISTAS DE VITORIA</t>
  </si>
  <si>
    <t>CLUB LA BLANCA</t>
  </si>
  <si>
    <t>CLUB ARABATXO DE GIMNASIA</t>
  </si>
  <si>
    <t>CLUB DEPORTIVO AURRERA DE VITORIA</t>
  </si>
  <si>
    <t>CLUB OSKITXO</t>
  </si>
  <si>
    <t>CLUB GIMNASIA CETED VITORIA</t>
  </si>
  <si>
    <t>CLUB DEPORTIVO AMURRIOKO ARESKETA GIMNASIA KIROL ELKARTEA</t>
  </si>
  <si>
    <t>CLUB DEPORTIVO DE GIMNASIA BELESAR</t>
  </si>
  <si>
    <t>SUMENDI C.D. PATINAJE DE VITORIA-GASTEIZ</t>
  </si>
  <si>
    <t>CLUB PATINAJE DESLIZA VITORIA</t>
  </si>
  <si>
    <t>ZIKLOKROSEROAK TXIRRINDULARITZA KLUBA</t>
  </si>
  <si>
    <t>ARASKI ARABAKO EMAKUMEEN SASKIBALOIA ELKARTEA DE VITORIA-GASTEIZ</t>
  </si>
  <si>
    <t>CLUB GIMNASIA RITMICA VITORIA SUPRA</t>
  </si>
  <si>
    <t>BAT-GORA KIROL KLUBA</t>
  </si>
  <si>
    <t>MR.TINTXO KIROL KLUBA</t>
  </si>
  <si>
    <t>ALDAKETA DARRAI TXIRRINDULARITXA KLUBA</t>
  </si>
  <si>
    <t>CLUB NATACION JUDIZMENDI</t>
  </si>
  <si>
    <t>AGRUPACION DEPORTIVA KYU</t>
  </si>
  <si>
    <t>HARRIKADA NEGUKO KIROL KLUBA</t>
  </si>
  <si>
    <t>CLUB BARRUTIA ATLETISMO ELKARTEA</t>
  </si>
  <si>
    <t>GOI MAILAKO KIROLARIENTZAKO LAGUNTZA 2025
AYUDA A DEPORTISTAS DE ALTO NIVEL 2025</t>
  </si>
  <si>
    <t>OIER GONZALEZ GALDEANO</t>
  </si>
  <si>
    <t>MIKEL UGARTE RAMOS</t>
  </si>
  <si>
    <t>AINHIZE AZPIAZU URIARTE</t>
  </si>
  <si>
    <t>IZASKUN BENGOA PEREZ</t>
  </si>
  <si>
    <t>ADRIÁN OCIO MARCA</t>
  </si>
  <si>
    <t>IRATI QUINTANA RUIZ DE AZÚA</t>
  </si>
  <si>
    <t>ALAITZ MENDIA GONZÁLEZ DE GARIBAY</t>
  </si>
  <si>
    <t>IZARO SAEZ DE OCARIZ SEDANO</t>
  </si>
  <si>
    <t>IKER BEITIA ASTONDOA</t>
  </si>
  <si>
    <t>SARA SANCHEZ VICENTE</t>
  </si>
  <si>
    <t>JUNE SUSUNAGA SAMANIEGO</t>
  </si>
  <si>
    <t>IRAIA SERRANO PINEDO</t>
  </si>
  <si>
    <t>HAIZEA SERBAN FROUFE</t>
  </si>
  <si>
    <t>ALAZNE CORRES IBAÑEZ DE OPACUA</t>
  </si>
  <si>
    <t>MAIDER SUSUNAGA SAMANIEGO</t>
  </si>
  <si>
    <t>UXUE TOURIÑAN FERNANDEZ</t>
  </si>
  <si>
    <t>OLATZ ALMEIDA GOICOECHEA</t>
  </si>
  <si>
    <t>IÑIGO OJUEL HERREROS</t>
  </si>
  <si>
    <t>ASIER ARRIBILLAGA MARTINEZ DE MARIGORTA</t>
  </si>
  <si>
    <t>ANE SANZ MARTINEZ DE AGUIRRE</t>
  </si>
  <si>
    <t>IOAR ECHAGOYEN FERNANDEZ DE TROCONIZ</t>
  </si>
  <si>
    <t>NAHIA PADILLA SIERRA</t>
  </si>
  <si>
    <t>YERIK MARTINEZ GARCIA</t>
  </si>
  <si>
    <t>IKER GONZALEZ CABRERIZO</t>
  </si>
  <si>
    <t>ENEKO ASURMENDI CABERO</t>
  </si>
  <si>
    <t>AFRIKA CRIADO OLIVA</t>
  </si>
  <si>
    <t>ETORKIZUN HANDIKO KIROLARIENTZAKO LAGUNTZA 2025
AYUDA A DEPORTISTAS PROMESA 2025</t>
  </si>
  <si>
    <t>IZARO BLANCO PICAZA</t>
  </si>
  <si>
    <t>LEIRE CARASA LÁZARO</t>
  </si>
  <si>
    <t>ASIER PINEDO FEAL</t>
  </si>
  <si>
    <t>JON DIAZ DE TUESTA HERMOSILLA</t>
  </si>
  <si>
    <t>CRISTOPHER ANDREU PALACIOS PINOS</t>
  </si>
  <si>
    <t>ALAZNE BERTOLINI SANCHEZ</t>
  </si>
  <si>
    <t>JUNE BARRENETXEA URIONDO</t>
  </si>
  <si>
    <t>LUCIA SAMANIEGO GUTIERREZ</t>
  </si>
  <si>
    <t>BEÑAT MARTINEZ DE LAFUENTE RODRIGUEZ</t>
  </si>
  <si>
    <t xml:space="preserve">ENEKO SAEZ DE OCARIZ </t>
  </si>
  <si>
    <t>IRIS LIZARDUY CASTILLO</t>
  </si>
  <si>
    <t>OIER PEREZ-CARCAMO CALZADA</t>
  </si>
  <si>
    <t>GURE ABAD ESPINO</t>
  </si>
  <si>
    <t>LUCÍA APILÁNEZ RUIZ DE ZÁRATE</t>
  </si>
  <si>
    <t>SERGIO LOPEZ DE OCARIZ DE ALAVA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</si>
</sst>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BAF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8" fontId="0" fillId="0" borderId="0" xfId="0" applyNumberFormat="1"/>
    <xf numFmtId="164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8" fillId="33" borderId="0" xfId="0" applyFont="1" applyFill="1" applyBorder="1" applyAlignment="1">
      <alignment horizontal="center" vertical="center" wrapText="1"/>
    </xf>
    <xf numFmtId="0" fontId="20" fillId="0" borderId="0" xfId="42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0" fillId="0" borderId="0" xfId="0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0" fontId="18" fillId="33" borderId="0" xfId="0" applyFont="1" applyFill="1" applyBorder="1" applyAlignment="1">
      <alignment horizontal="center" vertical="center" wrapText="1"/>
    </xf>
    <xf numFmtId="0" fontId="20" fillId="0" borderId="0" xfId="42" applyFont="1" applyFill="1" applyAlignment="1">
      <alignment vertical="center"/>
    </xf>
    <xf numFmtId="164" fontId="19" fillId="0" borderId="14" xfId="0" applyNumberFormat="1" applyFont="1" applyBorder="1" applyAlignment="1">
      <alignment horizontal="right" vertical="center"/>
    </xf>
    <xf numFmtId="0" fontId="0" fillId="0" borderId="0" xfId="0"/>
    <xf numFmtId="0" fontId="20" fillId="0" borderId="13" xfId="0" applyFont="1" applyBorder="1" applyAlignment="1">
      <alignment vertical="center"/>
    </xf>
    <xf numFmtId="0" fontId="19" fillId="0" borderId="0" xfId="0" applyFont="1"/>
    <xf numFmtId="164" fontId="19" fillId="0" borderId="16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left" vertical="center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A895FD6F-EA28-48AD-BB85-BEF84E3BFD2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164" formatCode="#,##0.00\ &quot;€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6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>
        <left/>
        <right style="thin">
          <color theme="6"/>
        </right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BEF0B6-4076-4BFD-ADB0-EB1860A78882}" name="Tabla2" displayName="Tabla2" ref="A2:B41" totalsRowCount="1" headerRowDxfId="18" dataDxfId="17" totalsRowDxfId="16">
  <autoFilter ref="A2:B40" xr:uid="{0ABEF0B6-4076-4BFD-ADB0-EB1860A78882}"/>
  <tableColumns count="2">
    <tableColumn id="1" xr3:uid="{5144C87D-506C-4D79-8172-F7B85A09B5FD}" name="Entitatearen izena/Razón social" totalsRowFunction="count" dataDxfId="14" totalsRowDxfId="12"/>
    <tableColumn id="2" xr3:uid="{23ED8C4A-C677-4A5F-8BDD-B33C4740832F}" name="Zenbatekoa/Importe" totalsRowFunction="sum" dataDxfId="13" totalsRowDxfId="1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0C53F5-60F2-40AF-9F1B-097294FF0F16}" name="Tabla1" displayName="Tabla1" ref="A2:C45" totalsRowCount="1" headerRowDxfId="10">
  <autoFilter ref="A2:C44" xr:uid="{FF0C53F5-60F2-40AF-9F1B-097294FF0F16}"/>
  <tableColumns count="3">
    <tableColumn id="1" xr3:uid="{6850D770-1E62-4E54-9FA0-257756B46129}" name="Izena/Nombre" totalsRowFunction="count" dataDxfId="9" totalsRowDxfId="7"/>
    <tableColumn id="2" xr3:uid="{6C45A2FB-3890-4F0C-925F-BCD2397DE851}" name="Sexua/Sexo"/>
    <tableColumn id="3" xr3:uid="{70ED6233-A283-48E9-938F-0AFB13EAAAE3}" name="Zenbatekoa/Importe" totalsRowFunction="sum" dataDxfId="8" totalsRowDxfId="6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60AD91-9BB0-476F-B3AD-DAB5FF301D56}" name="Tabla3" displayName="Tabla3" ref="A2:C27" totalsRowCount="1" headerRowDxfId="15">
  <autoFilter ref="A2:C26" xr:uid="{1560AD91-9BB0-476F-B3AD-DAB5FF301D56}"/>
  <tableColumns count="3">
    <tableColumn id="1" xr3:uid="{3C36DBE8-BE75-4D6E-8822-B9EB9A6AEB01}" name="Izena/Nombre" totalsRowFunction="count" dataDxfId="5" totalsRowDxfId="2" dataCellStyle="Normal 2"/>
    <tableColumn id="2" xr3:uid="{21C43961-9BE5-4465-8049-442E9D7A5FF0}" name="Sexua/Sexo" dataDxfId="4" totalsRowDxfId="1" dataCellStyle="Normal 2"/>
    <tableColumn id="3" xr3:uid="{104B0171-C846-4C96-A01B-13928FB64354}" name="Zenbatekoa/Importe" totalsRowFunction="sum" dataDxfId="3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72B-77F0-42FD-A9F8-18825D1706AB}">
  <dimension ref="A1:E45"/>
  <sheetViews>
    <sheetView topLeftCell="A33" workbookViewId="0">
      <selection activeCell="B48" sqref="B48"/>
    </sheetView>
  </sheetViews>
  <sheetFormatPr baseColWidth="10" defaultRowHeight="15" x14ac:dyDescent="0.25"/>
  <cols>
    <col min="1" max="1" width="60.140625" style="1" bestFit="1" customWidth="1"/>
    <col min="2" max="2" width="23.140625" style="4" bestFit="1" customWidth="1"/>
  </cols>
  <sheetData>
    <row r="1" spans="1:5" ht="29.1" customHeight="1" x14ac:dyDescent="0.25">
      <c r="A1" s="22" t="s">
        <v>26</v>
      </c>
      <c r="B1" s="22"/>
    </row>
    <row r="2" spans="1:5" x14ac:dyDescent="0.25">
      <c r="A2" s="8" t="s">
        <v>0</v>
      </c>
      <c r="B2" s="8" t="s">
        <v>1</v>
      </c>
    </row>
    <row r="3" spans="1:5" x14ac:dyDescent="0.25">
      <c r="A3" s="12" t="s">
        <v>27</v>
      </c>
      <c r="B3" s="6">
        <v>1266.3800000000001</v>
      </c>
    </row>
    <row r="4" spans="1:5" x14ac:dyDescent="0.25">
      <c r="A4" s="12" t="s">
        <v>28</v>
      </c>
      <c r="B4" s="6">
        <v>5487.6</v>
      </c>
    </row>
    <row r="5" spans="1:5" x14ac:dyDescent="0.25">
      <c r="A5" s="12" t="s">
        <v>29</v>
      </c>
      <c r="B5" s="6">
        <v>4221.2299999999996</v>
      </c>
    </row>
    <row r="6" spans="1:5" x14ac:dyDescent="0.25">
      <c r="A6" s="12" t="s">
        <v>30</v>
      </c>
      <c r="B6" s="6">
        <v>9751.0399999999991</v>
      </c>
    </row>
    <row r="7" spans="1:5" x14ac:dyDescent="0.25">
      <c r="A7" s="12" t="s">
        <v>31</v>
      </c>
      <c r="B7" s="6">
        <v>7176.09</v>
      </c>
    </row>
    <row r="8" spans="1:5" x14ac:dyDescent="0.25">
      <c r="A8" s="12" t="s">
        <v>32</v>
      </c>
      <c r="B8" s="6">
        <v>5572.03</v>
      </c>
    </row>
    <row r="9" spans="1:5" x14ac:dyDescent="0.25">
      <c r="A9" s="12" t="s">
        <v>33</v>
      </c>
      <c r="B9" s="6">
        <v>1266.3800000000001</v>
      </c>
    </row>
    <row r="10" spans="1:5" x14ac:dyDescent="0.25">
      <c r="A10" s="12" t="s">
        <v>34</v>
      </c>
      <c r="B10" s="6">
        <v>1266.3800000000001</v>
      </c>
    </row>
    <row r="11" spans="1:5" x14ac:dyDescent="0.25">
      <c r="A11" s="12" t="s">
        <v>35</v>
      </c>
      <c r="B11" s="6">
        <v>970.89</v>
      </c>
      <c r="E11" s="2"/>
    </row>
    <row r="12" spans="1:5" x14ac:dyDescent="0.25">
      <c r="A12" s="12" t="s">
        <v>36</v>
      </c>
      <c r="B12" s="6">
        <v>8864.58</v>
      </c>
    </row>
    <row r="13" spans="1:5" x14ac:dyDescent="0.25">
      <c r="A13" s="12" t="s">
        <v>37</v>
      </c>
      <c r="B13" s="6">
        <v>1688.5</v>
      </c>
    </row>
    <row r="14" spans="1:5" x14ac:dyDescent="0.25">
      <c r="A14" s="12" t="s">
        <v>38</v>
      </c>
      <c r="B14" s="6">
        <v>2532.7400000000002</v>
      </c>
    </row>
    <row r="15" spans="1:5" x14ac:dyDescent="0.25">
      <c r="A15" s="12" t="s">
        <v>39</v>
      </c>
      <c r="B15" s="6">
        <v>1266.3800000000001</v>
      </c>
    </row>
    <row r="16" spans="1:5" x14ac:dyDescent="0.25">
      <c r="A16" s="12" t="s">
        <v>40</v>
      </c>
      <c r="B16" s="6">
        <v>1266.3800000000001</v>
      </c>
    </row>
    <row r="17" spans="1:2" x14ac:dyDescent="0.25">
      <c r="A17" s="12" t="s">
        <v>41</v>
      </c>
      <c r="B17" s="6">
        <v>9708.82</v>
      </c>
    </row>
    <row r="18" spans="1:2" x14ac:dyDescent="0.25">
      <c r="A18" s="12" t="s">
        <v>42</v>
      </c>
      <c r="B18" s="6">
        <v>5825.3</v>
      </c>
    </row>
    <row r="19" spans="1:2" x14ac:dyDescent="0.25">
      <c r="A19" s="12" t="s">
        <v>43</v>
      </c>
      <c r="B19" s="6">
        <v>464.34</v>
      </c>
    </row>
    <row r="20" spans="1:2" x14ac:dyDescent="0.25">
      <c r="A20" s="12" t="s">
        <v>44</v>
      </c>
      <c r="B20" s="6">
        <v>4221.2299999999996</v>
      </c>
    </row>
    <row r="21" spans="1:2" x14ac:dyDescent="0.25">
      <c r="A21" s="12" t="s">
        <v>45</v>
      </c>
      <c r="B21" s="6">
        <v>7176.09</v>
      </c>
    </row>
    <row r="22" spans="1:2" x14ac:dyDescent="0.25">
      <c r="A22" s="12" t="s">
        <v>46</v>
      </c>
      <c r="B22" s="6">
        <v>10679.710000000001</v>
      </c>
    </row>
    <row r="23" spans="1:2" x14ac:dyDescent="0.25">
      <c r="A23" s="12" t="s">
        <v>47</v>
      </c>
      <c r="B23" s="6">
        <v>8822.3700000000008</v>
      </c>
    </row>
    <row r="24" spans="1:2" x14ac:dyDescent="0.25">
      <c r="A24" s="12" t="s">
        <v>48</v>
      </c>
      <c r="B24" s="6">
        <v>5487.6</v>
      </c>
    </row>
    <row r="25" spans="1:2" x14ac:dyDescent="0.25">
      <c r="A25" s="12" t="s">
        <v>49</v>
      </c>
      <c r="B25" s="6">
        <v>5065.4800000000005</v>
      </c>
    </row>
    <row r="26" spans="1:2" x14ac:dyDescent="0.25">
      <c r="A26" s="12" t="s">
        <v>50</v>
      </c>
      <c r="B26" s="6">
        <v>8020.33</v>
      </c>
    </row>
    <row r="27" spans="1:2" x14ac:dyDescent="0.25">
      <c r="A27" s="12" t="s">
        <v>51</v>
      </c>
      <c r="B27" s="6">
        <v>1456.3200000000002</v>
      </c>
    </row>
    <row r="28" spans="1:2" x14ac:dyDescent="0.25">
      <c r="A28" s="12" t="s">
        <v>52</v>
      </c>
      <c r="B28" s="6">
        <v>928.67</v>
      </c>
    </row>
    <row r="29" spans="1:2" x14ac:dyDescent="0.25">
      <c r="A29" s="12" t="s">
        <v>53</v>
      </c>
      <c r="B29" s="6">
        <v>2427.21</v>
      </c>
    </row>
    <row r="30" spans="1:2" x14ac:dyDescent="0.25">
      <c r="A30" s="12" t="s">
        <v>54</v>
      </c>
      <c r="B30" s="6">
        <v>3799.1100000000006</v>
      </c>
    </row>
    <row r="31" spans="1:2" x14ac:dyDescent="0.25">
      <c r="A31" s="12" t="s">
        <v>55</v>
      </c>
      <c r="B31" s="6">
        <v>3398.09</v>
      </c>
    </row>
    <row r="32" spans="1:2" x14ac:dyDescent="0.25">
      <c r="A32" s="12" t="s">
        <v>56</v>
      </c>
      <c r="B32" s="6">
        <v>7598.2100000000009</v>
      </c>
    </row>
    <row r="33" spans="1:2" x14ac:dyDescent="0.25">
      <c r="A33" s="12" t="s">
        <v>57</v>
      </c>
      <c r="B33" s="6">
        <v>6753.97</v>
      </c>
    </row>
    <row r="34" spans="1:2" x14ac:dyDescent="0.25">
      <c r="A34" s="12" t="s">
        <v>58</v>
      </c>
      <c r="B34" s="6">
        <v>6180.3</v>
      </c>
    </row>
    <row r="35" spans="1:2" x14ac:dyDescent="0.25">
      <c r="A35" s="12" t="s">
        <v>59</v>
      </c>
      <c r="B35" s="6">
        <v>422.13</v>
      </c>
    </row>
    <row r="36" spans="1:2" x14ac:dyDescent="0.25">
      <c r="A36" s="12" t="s">
        <v>60</v>
      </c>
      <c r="B36" s="6">
        <v>5065.4800000000005</v>
      </c>
    </row>
    <row r="37" spans="1:2" x14ac:dyDescent="0.25">
      <c r="A37" s="12" t="s">
        <v>61</v>
      </c>
      <c r="B37" s="6">
        <v>11747.68</v>
      </c>
    </row>
    <row r="38" spans="1:2" x14ac:dyDescent="0.25">
      <c r="A38" s="12" t="s">
        <v>62</v>
      </c>
      <c r="B38" s="6">
        <v>9491.2670000000071</v>
      </c>
    </row>
    <row r="39" spans="1:2" x14ac:dyDescent="0.25">
      <c r="A39" s="12" t="s">
        <v>63</v>
      </c>
      <c r="B39" s="6">
        <v>5487.6</v>
      </c>
    </row>
    <row r="40" spans="1:2" x14ac:dyDescent="0.25">
      <c r="A40" s="12" t="s">
        <v>64</v>
      </c>
      <c r="B40" s="6">
        <v>7176.09</v>
      </c>
    </row>
    <row r="41" spans="1:2" x14ac:dyDescent="0.25">
      <c r="A41" s="7">
        <f>SUBTOTAL(103,Tabla2[Entitatearen izena/Razón social])</f>
        <v>38</v>
      </c>
      <c r="B41" s="6">
        <f>SUBTOTAL(109,Tabla2[Zenbatekoa/Importe])</f>
        <v>189999.99699999997</v>
      </c>
    </row>
    <row r="42" spans="1:2" x14ac:dyDescent="0.25">
      <c r="A42"/>
      <c r="B42" s="3"/>
    </row>
    <row r="43" spans="1:2" x14ac:dyDescent="0.25">
      <c r="A43"/>
    </row>
    <row r="44" spans="1:2" x14ac:dyDescent="0.25">
      <c r="A44"/>
    </row>
    <row r="45" spans="1:2" x14ac:dyDescent="0.25">
      <c r="A45"/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F90-DCB3-40C5-9925-ECDDC8777170}">
  <dimension ref="A1:C45"/>
  <sheetViews>
    <sheetView workbookViewId="0">
      <selection activeCell="F49" sqref="F49"/>
    </sheetView>
  </sheetViews>
  <sheetFormatPr baseColWidth="10" defaultRowHeight="15" x14ac:dyDescent="0.25"/>
  <cols>
    <col min="1" max="1" width="46.85546875" bestFit="1" customWidth="1"/>
    <col min="2" max="2" width="17" bestFit="1" customWidth="1"/>
    <col min="3" max="3" width="23.140625" bestFit="1" customWidth="1"/>
  </cols>
  <sheetData>
    <row r="1" spans="1:3" ht="33.75" customHeight="1" x14ac:dyDescent="0.25">
      <c r="A1" s="23" t="s">
        <v>65</v>
      </c>
      <c r="B1" s="24"/>
      <c r="C1" s="25"/>
    </row>
    <row r="2" spans="1:3" x14ac:dyDescent="0.25">
      <c r="A2" s="8" t="s">
        <v>3</v>
      </c>
      <c r="B2" s="8" t="s">
        <v>2</v>
      </c>
      <c r="C2" s="8" t="s">
        <v>1</v>
      </c>
    </row>
    <row r="3" spans="1:3" x14ac:dyDescent="0.25">
      <c r="A3" s="18" t="s">
        <v>66</v>
      </c>
      <c r="B3" s="19" t="s">
        <v>24</v>
      </c>
      <c r="C3" s="16">
        <v>770.56</v>
      </c>
    </row>
    <row r="4" spans="1:3" x14ac:dyDescent="0.25">
      <c r="A4" s="18" t="s">
        <v>9</v>
      </c>
      <c r="B4" s="19" t="s">
        <v>24</v>
      </c>
      <c r="C4" s="16">
        <v>770.56</v>
      </c>
    </row>
    <row r="5" spans="1:3" x14ac:dyDescent="0.25">
      <c r="A5" s="18" t="s">
        <v>67</v>
      </c>
      <c r="B5" s="19" t="s">
        <v>24</v>
      </c>
      <c r="C5" s="16">
        <v>924.68</v>
      </c>
    </row>
    <row r="6" spans="1:3" x14ac:dyDescent="0.25">
      <c r="A6" s="18" t="s">
        <v>7</v>
      </c>
      <c r="B6" s="19" t="s">
        <v>23</v>
      </c>
      <c r="C6" s="16">
        <v>1063.3799999999999</v>
      </c>
    </row>
    <row r="7" spans="1:3" x14ac:dyDescent="0.25">
      <c r="A7" s="18" t="s">
        <v>22</v>
      </c>
      <c r="B7" s="19" t="s">
        <v>23</v>
      </c>
      <c r="C7" s="16">
        <v>708.92</v>
      </c>
    </row>
    <row r="8" spans="1:3" x14ac:dyDescent="0.25">
      <c r="A8" s="18" t="s">
        <v>8</v>
      </c>
      <c r="B8" s="19" t="s">
        <v>24</v>
      </c>
      <c r="C8" s="16">
        <v>462.34</v>
      </c>
    </row>
    <row r="9" spans="1:3" x14ac:dyDescent="0.25">
      <c r="A9" s="18" t="s">
        <v>12</v>
      </c>
      <c r="B9" s="19" t="s">
        <v>23</v>
      </c>
      <c r="C9" s="16">
        <v>1417.84</v>
      </c>
    </row>
    <row r="10" spans="1:3" x14ac:dyDescent="0.25">
      <c r="A10" s="18" t="s">
        <v>68</v>
      </c>
      <c r="B10" s="19" t="s">
        <v>23</v>
      </c>
      <c r="C10" s="16">
        <v>531.69000000000005</v>
      </c>
    </row>
    <row r="11" spans="1:3" x14ac:dyDescent="0.25">
      <c r="A11" s="18" t="s">
        <v>69</v>
      </c>
      <c r="B11" s="19" t="s">
        <v>23</v>
      </c>
      <c r="C11" s="16">
        <v>886.15</v>
      </c>
    </row>
    <row r="12" spans="1:3" x14ac:dyDescent="0.25">
      <c r="A12" s="18" t="s">
        <v>70</v>
      </c>
      <c r="B12" s="19" t="s">
        <v>24</v>
      </c>
      <c r="C12" s="16">
        <v>770.56</v>
      </c>
    </row>
    <row r="13" spans="1:3" x14ac:dyDescent="0.25">
      <c r="A13" s="18" t="s">
        <v>71</v>
      </c>
      <c r="B13" s="19" t="s">
        <v>23</v>
      </c>
      <c r="C13" s="16">
        <v>886.15</v>
      </c>
    </row>
    <row r="14" spans="1:3" x14ac:dyDescent="0.25">
      <c r="A14" s="18" t="s">
        <v>72</v>
      </c>
      <c r="B14" s="19" t="s">
        <v>23</v>
      </c>
      <c r="C14" s="16">
        <v>531.69000000000005</v>
      </c>
    </row>
    <row r="15" spans="1:3" x14ac:dyDescent="0.25">
      <c r="A15" s="18" t="s">
        <v>11</v>
      </c>
      <c r="B15" s="19" t="s">
        <v>23</v>
      </c>
      <c r="C15" s="16">
        <v>2542.86</v>
      </c>
    </row>
    <row r="16" spans="1:3" x14ac:dyDescent="0.25">
      <c r="A16" s="18" t="s">
        <v>25</v>
      </c>
      <c r="B16" s="19" t="s">
        <v>23</v>
      </c>
      <c r="C16" s="16">
        <v>1417.84</v>
      </c>
    </row>
    <row r="17" spans="1:3" x14ac:dyDescent="0.25">
      <c r="A17" s="18" t="s">
        <v>13</v>
      </c>
      <c r="B17" s="19" t="s">
        <v>23</v>
      </c>
      <c r="C17" s="16">
        <v>1417.84</v>
      </c>
    </row>
    <row r="18" spans="1:3" x14ac:dyDescent="0.25">
      <c r="A18" s="18" t="s">
        <v>73</v>
      </c>
      <c r="B18" s="19" t="s">
        <v>23</v>
      </c>
      <c r="C18" s="16">
        <v>886.15</v>
      </c>
    </row>
    <row r="19" spans="1:3" x14ac:dyDescent="0.25">
      <c r="A19" s="18" t="s">
        <v>74</v>
      </c>
      <c r="B19" s="19" t="s">
        <v>24</v>
      </c>
      <c r="C19" s="16">
        <v>1017.14</v>
      </c>
    </row>
    <row r="20" spans="1:3" x14ac:dyDescent="0.25">
      <c r="A20" s="18" t="s">
        <v>15</v>
      </c>
      <c r="B20" s="19" t="s">
        <v>24</v>
      </c>
      <c r="C20" s="16">
        <v>1232.9000000000001</v>
      </c>
    </row>
    <row r="21" spans="1:3" x14ac:dyDescent="0.25">
      <c r="A21" s="18" t="s">
        <v>75</v>
      </c>
      <c r="B21" s="19" t="s">
        <v>23</v>
      </c>
      <c r="C21" s="16">
        <v>531.69000000000005</v>
      </c>
    </row>
    <row r="22" spans="1:3" x14ac:dyDescent="0.25">
      <c r="A22" s="18" t="s">
        <v>76</v>
      </c>
      <c r="B22" s="19" t="s">
        <v>23</v>
      </c>
      <c r="C22" s="16">
        <v>708.92</v>
      </c>
    </row>
    <row r="23" spans="1:3" x14ac:dyDescent="0.25">
      <c r="A23" s="18" t="s">
        <v>77</v>
      </c>
      <c r="B23" s="19" t="s">
        <v>23</v>
      </c>
      <c r="C23" s="16">
        <v>1417.84</v>
      </c>
    </row>
    <row r="24" spans="1:3" x14ac:dyDescent="0.25">
      <c r="A24" s="18" t="s">
        <v>78</v>
      </c>
      <c r="B24" s="19" t="s">
        <v>23</v>
      </c>
      <c r="C24" s="16">
        <v>708.92</v>
      </c>
    </row>
    <row r="25" spans="1:3" x14ac:dyDescent="0.25">
      <c r="A25" s="18" t="s">
        <v>79</v>
      </c>
      <c r="B25" s="19" t="s">
        <v>23</v>
      </c>
      <c r="C25" s="16">
        <v>708.92</v>
      </c>
    </row>
    <row r="26" spans="1:3" x14ac:dyDescent="0.25">
      <c r="A26" s="18" t="s">
        <v>80</v>
      </c>
      <c r="B26" s="19" t="s">
        <v>23</v>
      </c>
      <c r="C26" s="16">
        <v>708.92</v>
      </c>
    </row>
    <row r="27" spans="1:3" x14ac:dyDescent="0.25">
      <c r="A27" s="18" t="s">
        <v>81</v>
      </c>
      <c r="B27" s="19" t="s">
        <v>23</v>
      </c>
      <c r="C27" s="16">
        <v>531.69000000000005</v>
      </c>
    </row>
    <row r="28" spans="1:3" x14ac:dyDescent="0.25">
      <c r="A28" s="18" t="s">
        <v>82</v>
      </c>
      <c r="B28" s="19" t="s">
        <v>23</v>
      </c>
      <c r="C28" s="16">
        <v>531.69000000000005</v>
      </c>
    </row>
    <row r="29" spans="1:3" x14ac:dyDescent="0.25">
      <c r="A29" s="18" t="s">
        <v>83</v>
      </c>
      <c r="B29" s="19" t="s">
        <v>24</v>
      </c>
      <c r="C29" s="16">
        <v>462.34</v>
      </c>
    </row>
    <row r="30" spans="1:3" x14ac:dyDescent="0.25">
      <c r="A30" s="18" t="s">
        <v>19</v>
      </c>
      <c r="B30" s="19" t="s">
        <v>24</v>
      </c>
      <c r="C30" s="16">
        <v>1541.13</v>
      </c>
    </row>
    <row r="31" spans="1:3" x14ac:dyDescent="0.25">
      <c r="A31" s="18" t="s">
        <v>20</v>
      </c>
      <c r="B31" s="19" t="s">
        <v>24</v>
      </c>
      <c r="C31" s="16">
        <v>1017.14</v>
      </c>
    </row>
    <row r="32" spans="1:3" x14ac:dyDescent="0.25">
      <c r="A32" s="18" t="s">
        <v>84</v>
      </c>
      <c r="B32" s="19" t="s">
        <v>24</v>
      </c>
      <c r="C32" s="16">
        <v>693.51</v>
      </c>
    </row>
    <row r="33" spans="1:3" x14ac:dyDescent="0.25">
      <c r="A33" s="18" t="s">
        <v>16</v>
      </c>
      <c r="B33" s="19" t="s">
        <v>23</v>
      </c>
      <c r="C33" s="16">
        <v>1417.84</v>
      </c>
    </row>
    <row r="34" spans="1:3" x14ac:dyDescent="0.25">
      <c r="A34" s="18" t="s">
        <v>14</v>
      </c>
      <c r="B34" s="19" t="s">
        <v>24</v>
      </c>
      <c r="C34" s="16">
        <v>770.56</v>
      </c>
    </row>
    <row r="35" spans="1:3" x14ac:dyDescent="0.25">
      <c r="A35" s="18" t="s">
        <v>85</v>
      </c>
      <c r="B35" s="19" t="s">
        <v>23</v>
      </c>
      <c r="C35" s="16">
        <v>531.69000000000005</v>
      </c>
    </row>
    <row r="36" spans="1:3" x14ac:dyDescent="0.25">
      <c r="A36" s="18" t="s">
        <v>86</v>
      </c>
      <c r="B36" s="19" t="s">
        <v>24</v>
      </c>
      <c r="C36" s="16">
        <v>462.34</v>
      </c>
    </row>
    <row r="37" spans="1:3" x14ac:dyDescent="0.25">
      <c r="A37" s="18" t="s">
        <v>87</v>
      </c>
      <c r="B37" s="19" t="s">
        <v>23</v>
      </c>
      <c r="C37" s="16">
        <v>531.69000000000005</v>
      </c>
    </row>
    <row r="38" spans="1:3" x14ac:dyDescent="0.25">
      <c r="A38" s="18" t="s">
        <v>88</v>
      </c>
      <c r="B38" s="19" t="s">
        <v>24</v>
      </c>
      <c r="C38" s="16">
        <v>1017.14</v>
      </c>
    </row>
    <row r="39" spans="1:3" x14ac:dyDescent="0.25">
      <c r="A39" s="18" t="s">
        <v>89</v>
      </c>
      <c r="B39" s="19" t="s">
        <v>24</v>
      </c>
      <c r="C39" s="16">
        <v>1525.72</v>
      </c>
    </row>
    <row r="40" spans="1:3" x14ac:dyDescent="0.25">
      <c r="A40" s="18" t="s">
        <v>6</v>
      </c>
      <c r="B40" s="19" t="s">
        <v>23</v>
      </c>
      <c r="C40" s="16">
        <v>886.15</v>
      </c>
    </row>
    <row r="41" spans="1:3" x14ac:dyDescent="0.25">
      <c r="A41" s="18" t="s">
        <v>17</v>
      </c>
      <c r="B41" s="19" t="s">
        <v>23</v>
      </c>
      <c r="C41" s="16">
        <v>1417.84</v>
      </c>
    </row>
    <row r="42" spans="1:3" x14ac:dyDescent="0.25">
      <c r="A42" s="18" t="s">
        <v>21</v>
      </c>
      <c r="B42" s="19" t="s">
        <v>23</v>
      </c>
      <c r="C42" s="16">
        <v>1417.84</v>
      </c>
    </row>
    <row r="43" spans="1:3" x14ac:dyDescent="0.25">
      <c r="A43" s="18" t="s">
        <v>90</v>
      </c>
      <c r="B43" s="19" t="s">
        <v>24</v>
      </c>
      <c r="C43" s="16">
        <v>693.51</v>
      </c>
    </row>
    <row r="44" spans="1:3" x14ac:dyDescent="0.25">
      <c r="A44" s="18" t="s">
        <v>91</v>
      </c>
      <c r="B44" s="19" t="s">
        <v>23</v>
      </c>
      <c r="C44" s="16">
        <v>1525.72</v>
      </c>
    </row>
    <row r="45" spans="1:3" x14ac:dyDescent="0.25">
      <c r="A45" s="21">
        <f>SUBTOTAL(103,Tabla1[Izena/Nombre])</f>
        <v>42</v>
      </c>
      <c r="C45" s="20">
        <f>SUBTOTAL(109,Tabla1[Zenbatekoa/Importe])</f>
        <v>39999.999999999985</v>
      </c>
    </row>
  </sheetData>
  <mergeCells count="1">
    <mergeCell ref="A1:C1"/>
  </mergeCells>
  <phoneticPr fontId="2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CABF-9E1A-4BA3-9157-C348B42BD805}">
  <dimension ref="A1:G27"/>
  <sheetViews>
    <sheetView tabSelected="1" workbookViewId="0">
      <selection activeCell="F9" sqref="F9"/>
    </sheetView>
  </sheetViews>
  <sheetFormatPr baseColWidth="10" defaultRowHeight="15" x14ac:dyDescent="0.25"/>
  <cols>
    <col min="1" max="1" width="30.42578125" bestFit="1" customWidth="1"/>
    <col min="2" max="2" width="16" style="17" bestFit="1" customWidth="1"/>
    <col min="3" max="3" width="23.140625" bestFit="1" customWidth="1"/>
  </cols>
  <sheetData>
    <row r="1" spans="1:7" ht="29.25" customHeight="1" x14ac:dyDescent="0.25">
      <c r="A1" s="22" t="s">
        <v>92</v>
      </c>
      <c r="B1" s="22"/>
      <c r="C1" s="22"/>
    </row>
    <row r="2" spans="1:7" x14ac:dyDescent="0.25">
      <c r="A2" s="8" t="s">
        <v>3</v>
      </c>
      <c r="B2" s="14" t="s">
        <v>2</v>
      </c>
      <c r="C2" s="8" t="s">
        <v>1</v>
      </c>
      <c r="G2" s="5"/>
    </row>
    <row r="3" spans="1:7" x14ac:dyDescent="0.25">
      <c r="A3" s="9" t="s">
        <v>93</v>
      </c>
      <c r="B3" s="19" t="s">
        <v>23</v>
      </c>
      <c r="C3" s="10">
        <v>210</v>
      </c>
      <c r="G3" s="5"/>
    </row>
    <row r="4" spans="1:7" x14ac:dyDescent="0.25">
      <c r="A4" s="9" t="s">
        <v>10</v>
      </c>
      <c r="B4" s="19" t="s">
        <v>24</v>
      </c>
      <c r="C4" s="10">
        <v>84</v>
      </c>
      <c r="G4" s="5"/>
    </row>
    <row r="5" spans="1:7" x14ac:dyDescent="0.25">
      <c r="A5" s="9" t="s">
        <v>94</v>
      </c>
      <c r="B5" s="19" t="s">
        <v>23</v>
      </c>
      <c r="C5" s="10">
        <v>290</v>
      </c>
      <c r="G5" s="5"/>
    </row>
    <row r="6" spans="1:7" x14ac:dyDescent="0.25">
      <c r="A6" s="9" t="s">
        <v>18</v>
      </c>
      <c r="B6" s="19" t="s">
        <v>24</v>
      </c>
      <c r="C6" s="10">
        <v>600</v>
      </c>
      <c r="G6" s="5"/>
    </row>
    <row r="7" spans="1:7" x14ac:dyDescent="0.25">
      <c r="A7" s="9" t="s">
        <v>99</v>
      </c>
      <c r="B7" s="19" t="s">
        <v>23</v>
      </c>
      <c r="C7" s="10">
        <v>456</v>
      </c>
      <c r="G7" s="5"/>
    </row>
    <row r="8" spans="1:7" x14ac:dyDescent="0.25">
      <c r="A8" s="9" t="s">
        <v>15</v>
      </c>
      <c r="B8" s="19" t="s">
        <v>24</v>
      </c>
      <c r="C8" s="10">
        <v>229</v>
      </c>
      <c r="G8" s="5"/>
    </row>
    <row r="9" spans="1:7" x14ac:dyDescent="0.25">
      <c r="A9" s="15" t="s">
        <v>13</v>
      </c>
      <c r="B9" s="19" t="s">
        <v>23</v>
      </c>
      <c r="C9" s="13">
        <v>95</v>
      </c>
    </row>
    <row r="10" spans="1:7" x14ac:dyDescent="0.25">
      <c r="A10" s="15" t="s">
        <v>100</v>
      </c>
      <c r="B10" s="19" t="s">
        <v>23</v>
      </c>
      <c r="C10" s="13">
        <v>293</v>
      </c>
    </row>
    <row r="11" spans="1:7" x14ac:dyDescent="0.25">
      <c r="A11" s="15" t="s">
        <v>101</v>
      </c>
      <c r="B11" s="19" t="s">
        <v>24</v>
      </c>
      <c r="C11" s="13">
        <v>290</v>
      </c>
    </row>
    <row r="12" spans="1:7" x14ac:dyDescent="0.25">
      <c r="A12" s="15" t="s">
        <v>102</v>
      </c>
      <c r="B12" s="19" t="s">
        <v>24</v>
      </c>
      <c r="C12" s="13">
        <v>520</v>
      </c>
    </row>
    <row r="13" spans="1:7" x14ac:dyDescent="0.25">
      <c r="A13" s="15" t="s">
        <v>95</v>
      </c>
      <c r="B13" s="19" t="s">
        <v>24</v>
      </c>
      <c r="C13" s="13">
        <v>600</v>
      </c>
    </row>
    <row r="14" spans="1:7" x14ac:dyDescent="0.25">
      <c r="A14" s="15" t="s">
        <v>5</v>
      </c>
      <c r="B14" s="19" t="s">
        <v>23</v>
      </c>
      <c r="C14" s="13">
        <v>600</v>
      </c>
    </row>
    <row r="15" spans="1:7" x14ac:dyDescent="0.25">
      <c r="A15" s="15" t="s">
        <v>103</v>
      </c>
      <c r="B15" s="19" t="s">
        <v>23</v>
      </c>
      <c r="C15" s="13">
        <v>358.75</v>
      </c>
    </row>
    <row r="16" spans="1:7" x14ac:dyDescent="0.25">
      <c r="A16" s="15" t="s">
        <v>104</v>
      </c>
      <c r="B16" s="19" t="s">
        <v>24</v>
      </c>
      <c r="C16" s="13">
        <v>145</v>
      </c>
    </row>
    <row r="17" spans="1:3" x14ac:dyDescent="0.25">
      <c r="A17" s="15" t="s">
        <v>105</v>
      </c>
      <c r="B17" s="19" t="s">
        <v>23</v>
      </c>
      <c r="C17" s="13">
        <v>174</v>
      </c>
    </row>
    <row r="18" spans="1:3" x14ac:dyDescent="0.25">
      <c r="A18" s="15" t="s">
        <v>12</v>
      </c>
      <c r="B18" s="19" t="s">
        <v>23</v>
      </c>
      <c r="C18" s="13">
        <v>600</v>
      </c>
    </row>
    <row r="19" spans="1:3" x14ac:dyDescent="0.25">
      <c r="A19" s="15" t="s">
        <v>77</v>
      </c>
      <c r="B19" s="19" t="s">
        <v>23</v>
      </c>
      <c r="C19" s="13">
        <v>204</v>
      </c>
    </row>
    <row r="20" spans="1:3" x14ac:dyDescent="0.25">
      <c r="A20" s="15" t="s">
        <v>96</v>
      </c>
      <c r="B20" s="19" t="s">
        <v>24</v>
      </c>
      <c r="C20" s="13">
        <v>415</v>
      </c>
    </row>
    <row r="21" spans="1:3" x14ac:dyDescent="0.25">
      <c r="A21" s="15" t="s">
        <v>97</v>
      </c>
      <c r="B21" s="19" t="s">
        <v>24</v>
      </c>
      <c r="C21" s="13">
        <v>540</v>
      </c>
    </row>
    <row r="22" spans="1:3" x14ac:dyDescent="0.25">
      <c r="A22" s="15" t="s">
        <v>73</v>
      </c>
      <c r="B22" s="19" t="s">
        <v>23</v>
      </c>
      <c r="C22" s="13">
        <v>520</v>
      </c>
    </row>
    <row r="23" spans="1:3" x14ac:dyDescent="0.25">
      <c r="A23" s="15" t="s">
        <v>4</v>
      </c>
      <c r="B23" s="19" t="s">
        <v>23</v>
      </c>
      <c r="C23" s="13">
        <v>600</v>
      </c>
    </row>
    <row r="24" spans="1:3" x14ac:dyDescent="0.25">
      <c r="A24" s="15" t="s">
        <v>98</v>
      </c>
      <c r="B24" s="19" t="s">
        <v>23</v>
      </c>
      <c r="C24" s="13">
        <v>600</v>
      </c>
    </row>
    <row r="25" spans="1:3" x14ac:dyDescent="0.25">
      <c r="A25" s="15" t="s">
        <v>106</v>
      </c>
      <c r="B25" s="19" t="s">
        <v>23</v>
      </c>
      <c r="C25" s="13">
        <v>200</v>
      </c>
    </row>
    <row r="26" spans="1:3" x14ac:dyDescent="0.25">
      <c r="A26" s="15" t="s">
        <v>107</v>
      </c>
      <c r="B26" s="19" t="s">
        <v>24</v>
      </c>
      <c r="C26" s="13">
        <v>600</v>
      </c>
    </row>
    <row r="27" spans="1:3" x14ac:dyDescent="0.25">
      <c r="A27" s="11">
        <f>SUBTOTAL(103,Tabla3[Izena/Nombre])</f>
        <v>24</v>
      </c>
      <c r="B27" s="11"/>
      <c r="C27" s="10">
        <f>SUBTOTAL(109,Tabla3[Zenbatekoa/Importe])</f>
        <v>9223.75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Klubak-Clubes (A1)</vt:lpstr>
      <vt:lpstr>Kirolariak-Deportistas (A2)</vt:lpstr>
      <vt:lpstr>Etork kirolariak-Promesas (A3)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Dirulaguntzak / Subvenciones</dc:title>
  <dc:creator>Fundación Kirolaraba Fundazioa</dc:creator>
  <cp:lastModifiedBy>Gereta Ramirez, Igor</cp:lastModifiedBy>
  <dcterms:created xsi:type="dcterms:W3CDTF">2022-01-27T06:56:21Z</dcterms:created>
  <dcterms:modified xsi:type="dcterms:W3CDTF">2026-02-11T12:06:14Z</dcterms:modified>
</cp:coreProperties>
</file>